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1" sheetId="1" r:id="rId1"/>
  </sheets>
  <definedNames>
    <definedName name="Par395" localSheetId="0">'Лист1'!$H$16</definedName>
    <definedName name="Par428" localSheetId="0">'Лист1'!$C$24</definedName>
    <definedName name="Par452" localSheetId="0">'Лист1'!$C$28</definedName>
    <definedName name="Par464" localSheetId="0">'Лист1'!$C$30</definedName>
  </definedNames>
  <calcPr fullCalcOnLoad="1"/>
</workbook>
</file>

<file path=xl/sharedStrings.xml><?xml version="1.0" encoding="utf-8"?>
<sst xmlns="http://schemas.openxmlformats.org/spreadsheetml/2006/main" count="195" uniqueCount="137">
  <si>
    <t>в том числе на ремонт</t>
  </si>
  <si>
    <t>Материальные расходы, всего</t>
  </si>
  <si>
    <t>Форма раскрытия информации о структуре затрат и объемах затрат на оказание</t>
  </si>
  <si>
    <t>услуг по передаче электрической энергии сетевыми организациями,</t>
  </si>
  <si>
    <t>Показатель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</si>
  <si>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</si>
  <si>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</si>
  <si>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</si>
  <si>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</si>
  <si>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Приложение 2</t>
  </si>
  <si>
    <t>к приказу</t>
  </si>
  <si>
    <t>Федеральной службы по тарифам</t>
  </si>
  <si>
    <t>от 24 октября 2014 г. N 1831-э</t>
  </si>
  <si>
    <t>регулирование деятельности которых осуществляется методом</t>
  </si>
  <si>
    <t>долгосрочной индексации необходимой валовой выручки</t>
  </si>
  <si>
    <t>2015 год</t>
  </si>
  <si>
    <t>Структура затрат</t>
  </si>
  <si>
    <t>Подконтрольные расходы, всего</t>
  </si>
  <si>
    <t>N п/п</t>
  </si>
  <si>
    <t>Ед. изм.</t>
  </si>
  <si>
    <t>Примечание &lt;***&gt;</t>
  </si>
  <si>
    <t>план &lt;*&gt;</t>
  </si>
  <si>
    <t>факт &lt;**&gt;</t>
  </si>
  <si>
    <t>I</t>
  </si>
  <si>
    <t>X</t>
  </si>
  <si>
    <t>тыс. руб.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</si>
  <si>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</si>
  <si>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</si>
  <si>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</si>
  <si>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</si>
  <si>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</si>
  <si>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</si>
  <si>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</si>
  <si>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</si>
  <si>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</si>
  <si>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</si>
  <si>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</si>
  <si>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</si>
  <si>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</si>
  <si>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</si>
  <si>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</si>
  <si>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</si>
  <si>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</si>
  <si>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</si>
  <si>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</si>
  <si>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</si>
  <si>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</si>
  <si>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</si>
  <si>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</si>
  <si>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</si>
  <si>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</si>
  <si>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</si>
  <si>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</si>
  <si>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</si>
  <si>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</si>
  <si>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</si>
  <si>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</si>
  <si>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</si>
  <si>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</si>
  <si>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</si>
  <si>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</si>
  <si>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</si>
  <si>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</si>
  <si>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</si>
  <si>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</si>
  <si>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</si>
  <si>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</si>
  <si>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</si>
  <si>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</si>
  <si>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</si>
  <si>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</si>
  <si>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</si>
  <si>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</si>
  <si>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</si>
  <si>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</si>
  <si>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</si>
  <si>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</si>
  <si>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</si>
  <si>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</si>
  <si>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</si>
  <si>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1.1.1</t>
  </si>
  <si>
    <r>
      <t xml:space="preserve">Наименование организации: </t>
    </r>
    <r>
      <rPr>
        <u val="single"/>
        <sz val="9"/>
        <rFont val="Tahoma"/>
        <family val="2"/>
      </rPr>
      <t>ООО "Искра-Энергосети"</t>
    </r>
  </si>
  <si>
    <r>
      <t xml:space="preserve">ИНН: </t>
    </r>
    <r>
      <rPr>
        <u val="single"/>
        <sz val="9"/>
        <rFont val="Tahoma"/>
        <family val="2"/>
      </rPr>
      <t>2463037964</t>
    </r>
  </si>
  <si>
    <r>
      <t xml:space="preserve">КПП: </t>
    </r>
    <r>
      <rPr>
        <u val="single"/>
        <sz val="9"/>
        <rFont val="Tahoma"/>
        <family val="2"/>
      </rPr>
      <t>246301001</t>
    </r>
  </si>
  <si>
    <r>
      <t xml:space="preserve">Долгосрочный период регулирования: </t>
    </r>
    <r>
      <rPr>
        <u val="single"/>
        <sz val="9"/>
        <rFont val="Tahoma"/>
        <family val="2"/>
      </rPr>
      <t>2012 - 2015 гг.</t>
    </r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</si>
  <si>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</si>
  <si>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</si>
  <si>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</si>
  <si>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</si>
  <si>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</si>
  <si>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</si>
  <si>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</si>
  <si>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</si>
  <si>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</si>
  <si>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</si>
  <si>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</si>
  <si>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</si>
  <si>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</si>
  <si>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</si>
  <si>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</si>
  <si>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</si>
  <si>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</si>
  <si>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</si>
  <si>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</si>
  <si>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</si>
  <si>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</si>
  <si>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</si>
  <si>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Необходимая валовая выручка на содержание (затраты)</t>
  </si>
  <si>
    <t>Необходимая валовая выручка на содержание (получено средств по взаиморасчетам с сетевыми организациями и гарантирующим поставщиком)</t>
  </si>
  <si>
    <t>Справочно: расходы на ремонт, всего (пункт 1.1.1.2 + пункт 1.1.2.1 + пункт 1.1.1.3.1)</t>
  </si>
  <si>
    <t>2.1</t>
  </si>
  <si>
    <t>в том числе трансформаторная мощность подстанций на уровне напряжения СН2 (1-20кВ)</t>
  </si>
  <si>
    <t>1.1.3.3.1</t>
  </si>
  <si>
    <t>работы и услуги непроизводственного характера</t>
  </si>
  <si>
    <t>1.1.3.3.2</t>
  </si>
  <si>
    <t>внереализационные расходы, в т.ч. расходы на услуги банка</t>
  </si>
  <si>
    <t>5.1</t>
  </si>
  <si>
    <t>в том числе длина линий электропередач на уровне напряжения ВН (110-150кВ)</t>
  </si>
  <si>
    <t>5.2</t>
  </si>
  <si>
    <t>в том числе длина линий электропередач на уровне напряжения СН2 (1-20кВ)</t>
  </si>
  <si>
    <t>Произошло увеличение количества активов, которое не было учтено при тарифном регулировании</t>
  </si>
  <si>
    <t>Отклонение возникло в связи с недостаточным объемом установленной НВВ, т.к. произошло увеличение фактических затрат (см. п.1), а так же возникновение выпадющих доходов по причине снижения объемов фактического полезного отпуска электроэнергии</t>
  </si>
  <si>
    <t>см. п.1</t>
  </si>
  <si>
    <t>Возникло снижение фактических объемов передачи электроэнергии</t>
  </si>
  <si>
    <t>Данные виды затрат не были учтены при тарифном регулировании</t>
  </si>
  <si>
    <t>Отклонение обусловлено тем, что при установлении тарифов не были учтены новые объекты, введенные в 2014 году, а так же произошло увеличение количества объектов в течение 2015 года</t>
  </si>
  <si>
    <t>см. п.1.1.2 - 1.1.3</t>
  </si>
  <si>
    <t>Обусловлено наличием затрат, не учтенных при установлении тарифов</t>
  </si>
  <si>
    <t>Обусловлено убытком в связи с возникновением выпадающих доходов</t>
  </si>
  <si>
    <t>Обусловлено увеличением объема и цены покупки потерь электроэнергии</t>
  </si>
  <si>
    <t>Нет данных о плановых значениях, утвержденных РЭК</t>
  </si>
  <si>
    <t>3.1</t>
  </si>
  <si>
    <t>в том числе количество условных единиц по линиям электропередач на уровне напряжения ВН (110-150кВ)</t>
  </si>
  <si>
    <t>3.2</t>
  </si>
  <si>
    <t>в том числе количество условных единиц по линиям электропередач на уровне напряжения СН2 (1-20кВ)</t>
  </si>
  <si>
    <t>4.1</t>
  </si>
  <si>
    <t>в том числе количество условных единиц по подстанциям на уровне напряжения СН2 (1-20кВ)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</si>
</sst>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0"/>
    <numFmt numFmtId="194" formatCode="0.000000000"/>
  </numFmts>
  <fonts count="29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name val="Tahoma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1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4" borderId="7" applyFont="0" applyBorder="0">
      <alignment horizontal="right"/>
      <protection/>
    </xf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12" xfId="42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 wrapText="1"/>
    </xf>
    <xf numFmtId="0" fontId="24" fillId="0" borderId="0" xfId="42" applyBorder="1" applyAlignment="1">
      <alignment horizontal="justify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42" applyFont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wrapText="1"/>
    </xf>
    <xf numFmtId="187" fontId="0" fillId="0" borderId="16" xfId="0" applyNumberFormat="1" applyFont="1" applyFill="1" applyBorder="1" applyAlignment="1">
      <alignment wrapText="1"/>
    </xf>
    <xf numFmtId="187" fontId="0" fillId="0" borderId="14" xfId="0" applyNumberFormat="1" applyFont="1" applyFill="1" applyBorder="1" applyAlignment="1">
      <alignment wrapText="1"/>
    </xf>
    <xf numFmtId="0" fontId="27" fillId="0" borderId="16" xfId="42" applyFont="1" applyBorder="1" applyAlignment="1">
      <alignment horizontal="center" vertical="top" wrapText="1"/>
    </xf>
    <xf numFmtId="0" fontId="27" fillId="0" borderId="14" xfId="42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0" xfId="45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42" applyFont="1" applyAlignment="1">
      <alignment horizontal="left" wrapText="1"/>
    </xf>
    <xf numFmtId="0" fontId="23" fillId="0" borderId="7" xfId="0" applyFont="1" applyBorder="1" applyAlignment="1" applyProtection="1">
      <alignment vertical="center" wrapText="1"/>
      <protection/>
    </xf>
    <xf numFmtId="0" fontId="23" fillId="0" borderId="16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Fill="1" applyAlignment="1" applyProtection="1">
      <alignment vertical="center"/>
      <protection/>
    </xf>
    <xf numFmtId="0" fontId="23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НаКонтроль_GRES.2007.5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AR701"/>
  <sheetViews>
    <sheetView tabSelected="1" zoomScalePageLayoutView="0" workbookViewId="0" topLeftCell="C67">
      <selection activeCell="K63" sqref="K63"/>
    </sheetView>
  </sheetViews>
  <sheetFormatPr defaultColWidth="9.140625" defaultRowHeight="12.75"/>
  <cols>
    <col min="1" max="1" width="17.140625" style="1" hidden="1" customWidth="1"/>
    <col min="2" max="2" width="11.00390625" style="1" hidden="1" customWidth="1"/>
    <col min="3" max="3" width="11.00390625" style="12" customWidth="1"/>
    <col min="4" max="4" width="43.57421875" style="1" customWidth="1"/>
    <col min="5" max="5" width="10.421875" style="2" customWidth="1"/>
    <col min="6" max="6" width="13.00390625" style="2" customWidth="1"/>
    <col min="7" max="7" width="13.140625" style="1" customWidth="1"/>
    <col min="8" max="8" width="36.00390625" style="1" customWidth="1"/>
    <col min="9" max="9" width="0" style="1" hidden="1" customWidth="1"/>
    <col min="10" max="10" width="5.8515625" style="1" customWidth="1"/>
    <col min="11" max="16384" width="9.140625" style="1" customWidth="1"/>
  </cols>
  <sheetData>
    <row r="1" ht="12.75">
      <c r="H1" s="5" t="s">
        <v>9</v>
      </c>
    </row>
    <row r="2" spans="7:8" ht="12.75">
      <c r="G2" s="3"/>
      <c r="H2" s="5" t="s">
        <v>10</v>
      </c>
    </row>
    <row r="3" spans="7:8" ht="12.75">
      <c r="G3" s="3"/>
      <c r="H3" s="5" t="s">
        <v>11</v>
      </c>
    </row>
    <row r="4" spans="7:8" ht="12.75">
      <c r="G4" s="3"/>
      <c r="H4" s="5" t="s">
        <v>12</v>
      </c>
    </row>
    <row r="5" spans="7:8" ht="11.25">
      <c r="G5" s="3"/>
      <c r="H5" s="3"/>
    </row>
    <row r="6" spans="3:8" ht="15" customHeight="1">
      <c r="C6" s="37" t="s">
        <v>2</v>
      </c>
      <c r="D6" s="37"/>
      <c r="E6" s="37"/>
      <c r="F6" s="37"/>
      <c r="G6" s="37"/>
      <c r="H6" s="37"/>
    </row>
    <row r="7" spans="3:8" ht="16.5" customHeight="1">
      <c r="C7" s="37" t="s">
        <v>3</v>
      </c>
      <c r="D7" s="37"/>
      <c r="E7" s="37"/>
      <c r="F7" s="37"/>
      <c r="G7" s="37"/>
      <c r="H7" s="37"/>
    </row>
    <row r="8" spans="3:8" ht="15">
      <c r="C8" s="37" t="s">
        <v>13</v>
      </c>
      <c r="D8" s="37"/>
      <c r="E8" s="37"/>
      <c r="F8" s="37"/>
      <c r="G8" s="37"/>
      <c r="H8" s="37"/>
    </row>
    <row r="9" spans="3:8" ht="15">
      <c r="C9" s="37" t="s">
        <v>14</v>
      </c>
      <c r="D9" s="37"/>
      <c r="E9" s="37"/>
      <c r="F9" s="37"/>
      <c r="G9" s="37"/>
      <c r="H9" s="37"/>
    </row>
    <row r="10" spans="3:8" ht="15">
      <c r="C10" s="4"/>
      <c r="D10" s="4"/>
      <c r="E10" s="4"/>
      <c r="F10" s="4"/>
      <c r="G10" s="4"/>
      <c r="H10" s="4"/>
    </row>
    <row r="11" spans="3:8" ht="15.75" customHeight="1">
      <c r="C11" s="36" t="s">
        <v>81</v>
      </c>
      <c r="D11" s="36"/>
      <c r="E11" s="36"/>
      <c r="F11" s="36"/>
      <c r="G11" s="36"/>
      <c r="H11" s="36"/>
    </row>
    <row r="12" spans="3:8" ht="15.75" customHeight="1">
      <c r="C12" s="36" t="s">
        <v>82</v>
      </c>
      <c r="D12" s="36"/>
      <c r="E12" s="36"/>
      <c r="F12" s="36"/>
      <c r="G12" s="36"/>
      <c r="H12" s="36"/>
    </row>
    <row r="13" spans="3:8" ht="15.75" customHeight="1">
      <c r="C13" s="36" t="s">
        <v>83</v>
      </c>
      <c r="D13" s="36"/>
      <c r="E13" s="36"/>
      <c r="F13" s="36"/>
      <c r="G13" s="36"/>
      <c r="H13" s="36"/>
    </row>
    <row r="14" spans="3:8" ht="15.75" customHeight="1">
      <c r="C14" s="36" t="s">
        <v>84</v>
      </c>
      <c r="D14" s="36"/>
      <c r="E14" s="36"/>
      <c r="F14" s="36"/>
      <c r="G14" s="36"/>
      <c r="H14" s="36"/>
    </row>
    <row r="15" ht="12" thickBot="1"/>
    <row r="16" spans="3:8" ht="13.5" thickBot="1">
      <c r="C16" s="38" t="s">
        <v>18</v>
      </c>
      <c r="D16" s="40" t="s">
        <v>4</v>
      </c>
      <c r="E16" s="40" t="s">
        <v>19</v>
      </c>
      <c r="F16" s="42" t="s">
        <v>15</v>
      </c>
      <c r="G16" s="43"/>
      <c r="H16" s="28" t="s">
        <v>20</v>
      </c>
    </row>
    <row r="17" spans="3:8" ht="13.5" thickBot="1">
      <c r="C17" s="39"/>
      <c r="D17" s="41"/>
      <c r="E17" s="41"/>
      <c r="F17" s="6" t="s">
        <v>21</v>
      </c>
      <c r="G17" s="6" t="s">
        <v>22</v>
      </c>
      <c r="H17" s="29"/>
    </row>
    <row r="18" spans="3:8" ht="13.5" thickBot="1">
      <c r="C18" s="11" t="s">
        <v>23</v>
      </c>
      <c r="D18" s="7" t="s">
        <v>16</v>
      </c>
      <c r="E18" s="8" t="s">
        <v>24</v>
      </c>
      <c r="F18" s="8" t="s">
        <v>24</v>
      </c>
      <c r="G18" s="8" t="s">
        <v>24</v>
      </c>
      <c r="H18" s="8" t="s">
        <v>24</v>
      </c>
    </row>
    <row r="19" spans="3:8" ht="51.75" thickBot="1">
      <c r="C19" s="11"/>
      <c r="D19" s="7" t="s">
        <v>108</v>
      </c>
      <c r="E19" s="8" t="s">
        <v>25</v>
      </c>
      <c r="F19" s="22">
        <v>27773.84</v>
      </c>
      <c r="G19" s="24">
        <v>21512.11</v>
      </c>
      <c r="H19" s="55" t="s">
        <v>123</v>
      </c>
    </row>
    <row r="20" spans="3:12" ht="34.5" thickBot="1">
      <c r="C20" s="18">
        <v>1</v>
      </c>
      <c r="D20" s="7" t="s">
        <v>107</v>
      </c>
      <c r="E20" s="8" t="s">
        <v>25</v>
      </c>
      <c r="F20" s="22">
        <v>27773.84</v>
      </c>
      <c r="G20" s="25">
        <v>33027.31</v>
      </c>
      <c r="H20" s="50" t="s">
        <v>120</v>
      </c>
      <c r="L20" s="54"/>
    </row>
    <row r="21" spans="3:8" ht="13.5" thickBot="1">
      <c r="C21" s="18">
        <v>1.1</v>
      </c>
      <c r="D21" s="7" t="s">
        <v>17</v>
      </c>
      <c r="E21" s="8" t="s">
        <v>25</v>
      </c>
      <c r="F21" s="22">
        <v>18759.43</v>
      </c>
      <c r="G21" s="25">
        <v>18669</v>
      </c>
      <c r="H21" s="9"/>
    </row>
    <row r="22" spans="3:8" ht="13.5" thickBot="1">
      <c r="C22" s="19" t="s">
        <v>80</v>
      </c>
      <c r="D22" s="7" t="s">
        <v>1</v>
      </c>
      <c r="E22" s="8" t="s">
        <v>25</v>
      </c>
      <c r="F22" s="22">
        <f>F23+F24+F25</f>
        <v>15090.95</v>
      </c>
      <c r="G22" s="25">
        <f>G23+G24+G25</f>
        <v>8848.528460000001</v>
      </c>
      <c r="H22" s="22"/>
    </row>
    <row r="23" spans="3:8" ht="29.25" customHeight="1" thickBot="1">
      <c r="C23" s="18" t="s">
        <v>26</v>
      </c>
      <c r="D23" s="7" t="s">
        <v>27</v>
      </c>
      <c r="E23" s="8" t="s">
        <v>25</v>
      </c>
      <c r="F23" s="22">
        <v>135.37</v>
      </c>
      <c r="G23" s="25">
        <v>261.09</v>
      </c>
      <c r="H23" s="22"/>
    </row>
    <row r="24" spans="3:8" ht="13.5" customHeight="1" thickBot="1">
      <c r="C24" s="18" t="s">
        <v>28</v>
      </c>
      <c r="D24" s="7" t="s">
        <v>29</v>
      </c>
      <c r="E24" s="8" t="s">
        <v>25</v>
      </c>
      <c r="F24" s="22">
        <v>623.09</v>
      </c>
      <c r="G24" s="25">
        <v>294.87</v>
      </c>
      <c r="H24" s="51" t="s">
        <v>121</v>
      </c>
    </row>
    <row r="25" spans="3:8" ht="51.75" thickBot="1">
      <c r="C25" s="18" t="s">
        <v>30</v>
      </c>
      <c r="D25" s="7" t="s">
        <v>31</v>
      </c>
      <c r="E25" s="8" t="s">
        <v>25</v>
      </c>
      <c r="F25" s="22">
        <v>14332.49</v>
      </c>
      <c r="G25" s="25">
        <v>8292.56846</v>
      </c>
      <c r="H25" s="52"/>
    </row>
    <row r="26" spans="3:8" ht="13.5" thickBot="1">
      <c r="C26" s="18" t="s">
        <v>32</v>
      </c>
      <c r="D26" s="7" t="s">
        <v>0</v>
      </c>
      <c r="E26" s="8" t="s">
        <v>25</v>
      </c>
      <c r="F26" s="22">
        <f>F25</f>
        <v>14332.49</v>
      </c>
      <c r="G26" s="25">
        <f>G25</f>
        <v>8292.56846</v>
      </c>
      <c r="H26" s="53"/>
    </row>
    <row r="27" spans="3:8" ht="13.5" thickBot="1">
      <c r="C27" s="19" t="s">
        <v>91</v>
      </c>
      <c r="D27" s="7" t="s">
        <v>5</v>
      </c>
      <c r="E27" s="8" t="s">
        <v>25</v>
      </c>
      <c r="F27" s="22">
        <v>3341.73</v>
      </c>
      <c r="G27" s="25">
        <v>6573.68</v>
      </c>
      <c r="H27" s="22" t="s">
        <v>122</v>
      </c>
    </row>
    <row r="28" spans="3:8" ht="13.5" thickBot="1">
      <c r="C28" s="18" t="s">
        <v>33</v>
      </c>
      <c r="D28" s="7" t="s">
        <v>0</v>
      </c>
      <c r="E28" s="8" t="s">
        <v>25</v>
      </c>
      <c r="F28" s="22"/>
      <c r="G28" s="22"/>
      <c r="H28" s="9"/>
    </row>
    <row r="29" spans="3:8" ht="26.25" thickBot="1">
      <c r="C29" s="19" t="s">
        <v>92</v>
      </c>
      <c r="D29" s="7" t="s">
        <v>34</v>
      </c>
      <c r="E29" s="8" t="s">
        <v>25</v>
      </c>
      <c r="F29" s="22">
        <f>326.75</f>
        <v>326.75</v>
      </c>
      <c r="G29" s="25">
        <f>G30+G31+G32</f>
        <v>3171.58332</v>
      </c>
      <c r="H29" s="22"/>
    </row>
    <row r="30" spans="3:8" ht="26.25" thickBot="1">
      <c r="C30" s="18" t="s">
        <v>35</v>
      </c>
      <c r="D30" s="7" t="s">
        <v>36</v>
      </c>
      <c r="E30" s="8" t="s">
        <v>25</v>
      </c>
      <c r="F30" s="22"/>
      <c r="G30" s="22"/>
      <c r="H30" s="22"/>
    </row>
    <row r="31" spans="3:8" ht="13.5" thickBot="1">
      <c r="C31" s="18" t="s">
        <v>37</v>
      </c>
      <c r="D31" s="7" t="s">
        <v>38</v>
      </c>
      <c r="E31" s="8" t="s">
        <v>25</v>
      </c>
      <c r="F31" s="22"/>
      <c r="G31" s="22"/>
      <c r="H31" s="22"/>
    </row>
    <row r="32" spans="3:8" ht="26.25" thickBot="1">
      <c r="C32" s="18" t="s">
        <v>39</v>
      </c>
      <c r="D32" s="17" t="s">
        <v>40</v>
      </c>
      <c r="E32" s="8" t="s">
        <v>25</v>
      </c>
      <c r="F32" s="22">
        <f>F29</f>
        <v>326.75</v>
      </c>
      <c r="G32" s="25">
        <f>G33+G34</f>
        <v>3171.58332</v>
      </c>
      <c r="H32" s="22" t="s">
        <v>122</v>
      </c>
    </row>
    <row r="33" spans="3:8" ht="26.25" thickBot="1">
      <c r="C33" s="18" t="s">
        <v>112</v>
      </c>
      <c r="D33" s="17" t="s">
        <v>113</v>
      </c>
      <c r="E33" s="8" t="s">
        <v>25</v>
      </c>
      <c r="F33" s="22"/>
      <c r="G33" s="25">
        <v>1341.84518</v>
      </c>
      <c r="H33" s="9"/>
    </row>
    <row r="34" spans="3:8" ht="26.25" thickBot="1">
      <c r="C34" s="18" t="s">
        <v>114</v>
      </c>
      <c r="D34" s="17" t="s">
        <v>115</v>
      </c>
      <c r="E34" s="8" t="s">
        <v>25</v>
      </c>
      <c r="F34" s="22"/>
      <c r="G34" s="25">
        <f>56.96746+1772.77068</f>
        <v>1829.7381400000002</v>
      </c>
      <c r="H34" s="9"/>
    </row>
    <row r="35" spans="3:8" ht="39" thickBot="1">
      <c r="C35" s="19" t="s">
        <v>93</v>
      </c>
      <c r="D35" s="7" t="s">
        <v>41</v>
      </c>
      <c r="E35" s="8" t="s">
        <v>25</v>
      </c>
      <c r="F35" s="22"/>
      <c r="G35" s="25">
        <v>7.55695</v>
      </c>
      <c r="H35" s="63" t="s">
        <v>124</v>
      </c>
    </row>
    <row r="36" spans="3:8" ht="26.25" thickBot="1">
      <c r="C36" s="19" t="s">
        <v>94</v>
      </c>
      <c r="D36" s="7" t="s">
        <v>42</v>
      </c>
      <c r="E36" s="8" t="s">
        <v>25</v>
      </c>
      <c r="F36" s="22"/>
      <c r="G36" s="25">
        <v>67.64984</v>
      </c>
      <c r="H36" s="64"/>
    </row>
    <row r="37" spans="3:8" ht="26.25" thickBot="1">
      <c r="C37" s="19">
        <v>1.2</v>
      </c>
      <c r="D37" s="7" t="s">
        <v>43</v>
      </c>
      <c r="E37" s="8" t="s">
        <v>25</v>
      </c>
      <c r="F37" s="22">
        <v>9014.41</v>
      </c>
      <c r="G37" s="25">
        <v>14358.31132</v>
      </c>
      <c r="H37" s="56" t="s">
        <v>127</v>
      </c>
    </row>
    <row r="38" spans="3:8" ht="13.5" thickBot="1">
      <c r="C38" s="19" t="s">
        <v>95</v>
      </c>
      <c r="D38" s="7" t="s">
        <v>44</v>
      </c>
      <c r="E38" s="8" t="s">
        <v>25</v>
      </c>
      <c r="F38" s="22"/>
      <c r="G38" s="22"/>
      <c r="H38" s="9"/>
    </row>
    <row r="39" spans="3:8" ht="39" thickBot="1">
      <c r="C39" s="19" t="s">
        <v>96</v>
      </c>
      <c r="D39" s="7" t="s">
        <v>45</v>
      </c>
      <c r="E39" s="8" t="s">
        <v>25</v>
      </c>
      <c r="F39" s="22"/>
      <c r="G39" s="22"/>
      <c r="H39" s="9"/>
    </row>
    <row r="40" spans="3:8" ht="24.75" thickBot="1">
      <c r="C40" s="19" t="s">
        <v>97</v>
      </c>
      <c r="D40" s="7" t="s">
        <v>46</v>
      </c>
      <c r="E40" s="8" t="s">
        <v>25</v>
      </c>
      <c r="F40" s="22">
        <v>5015.21</v>
      </c>
      <c r="G40" s="25">
        <v>11145.13939</v>
      </c>
      <c r="H40" s="56" t="s">
        <v>127</v>
      </c>
    </row>
    <row r="41" spans="3:8" ht="24.75" thickBot="1">
      <c r="C41" s="19" t="s">
        <v>98</v>
      </c>
      <c r="D41" s="7" t="s">
        <v>6</v>
      </c>
      <c r="E41" s="8" t="s">
        <v>25</v>
      </c>
      <c r="F41" s="22">
        <v>1015.89</v>
      </c>
      <c r="G41" s="25">
        <v>1987.60201</v>
      </c>
      <c r="H41" s="56" t="s">
        <v>127</v>
      </c>
    </row>
    <row r="42" spans="3:8" ht="39" thickBot="1">
      <c r="C42" s="19" t="s">
        <v>99</v>
      </c>
      <c r="D42" s="7" t="s">
        <v>47</v>
      </c>
      <c r="E42" s="8" t="s">
        <v>25</v>
      </c>
      <c r="F42" s="22"/>
      <c r="G42" s="22"/>
      <c r="H42" s="9"/>
    </row>
    <row r="43" spans="3:8" ht="13.5" thickBot="1">
      <c r="C43" s="19" t="s">
        <v>100</v>
      </c>
      <c r="D43" s="7" t="s">
        <v>48</v>
      </c>
      <c r="E43" s="8" t="s">
        <v>25</v>
      </c>
      <c r="F43" s="22">
        <v>88.43</v>
      </c>
      <c r="G43" s="25">
        <v>82.49556</v>
      </c>
      <c r="H43" s="9"/>
    </row>
    <row r="44" spans="3:8" ht="13.5" thickBot="1">
      <c r="C44" s="19" t="s">
        <v>101</v>
      </c>
      <c r="D44" s="7" t="s">
        <v>49</v>
      </c>
      <c r="E44" s="8" t="s">
        <v>25</v>
      </c>
      <c r="F44" s="22">
        <v>2291.49</v>
      </c>
      <c r="G44" s="25">
        <v>1117.06536</v>
      </c>
      <c r="H44" s="56" t="s">
        <v>126</v>
      </c>
    </row>
    <row r="45" spans="3:8" ht="24.75" thickBot="1">
      <c r="C45" s="19" t="s">
        <v>102</v>
      </c>
      <c r="D45" s="7" t="s">
        <v>7</v>
      </c>
      <c r="E45" s="8" t="s">
        <v>25</v>
      </c>
      <c r="F45" s="22">
        <v>572.87</v>
      </c>
      <c r="G45" s="25">
        <v>0</v>
      </c>
      <c r="H45" s="56" t="s">
        <v>128</v>
      </c>
    </row>
    <row r="46" spans="3:8" ht="13.5" thickBot="1">
      <c r="C46" s="19" t="s">
        <v>103</v>
      </c>
      <c r="D46" s="7" t="s">
        <v>8</v>
      </c>
      <c r="E46" s="8" t="s">
        <v>25</v>
      </c>
      <c r="F46" s="22">
        <v>30.52</v>
      </c>
      <c r="G46" s="22">
        <v>26.009</v>
      </c>
      <c r="H46" s="22"/>
    </row>
    <row r="47" spans="3:8" ht="64.5" thickBot="1">
      <c r="C47" s="19" t="s">
        <v>104</v>
      </c>
      <c r="D47" s="7" t="s">
        <v>50</v>
      </c>
      <c r="E47" s="8" t="s">
        <v>25</v>
      </c>
      <c r="F47" s="22"/>
      <c r="G47" s="22"/>
      <c r="H47" s="9"/>
    </row>
    <row r="48" spans="3:8" ht="26.25" thickBot="1">
      <c r="C48" s="19" t="s">
        <v>51</v>
      </c>
      <c r="D48" s="7" t="s">
        <v>52</v>
      </c>
      <c r="E48" s="8" t="s">
        <v>53</v>
      </c>
      <c r="F48" s="22"/>
      <c r="G48" s="22"/>
      <c r="H48" s="9"/>
    </row>
    <row r="49" spans="3:8" ht="102.75" thickBot="1">
      <c r="C49" s="19" t="s">
        <v>105</v>
      </c>
      <c r="D49" s="7" t="s">
        <v>54</v>
      </c>
      <c r="E49" s="8" t="s">
        <v>25</v>
      </c>
      <c r="F49" s="22"/>
      <c r="G49" s="22"/>
      <c r="H49" s="9"/>
    </row>
    <row r="50" spans="3:8" ht="26.25" thickBot="1">
      <c r="C50" s="19" t="s">
        <v>106</v>
      </c>
      <c r="D50" s="7" t="s">
        <v>55</v>
      </c>
      <c r="E50" s="8" t="s">
        <v>25</v>
      </c>
      <c r="F50" s="22"/>
      <c r="G50" s="22"/>
      <c r="H50" s="9"/>
    </row>
    <row r="51" spans="3:8" ht="39" thickBot="1">
      <c r="C51" s="19">
        <v>1.3</v>
      </c>
      <c r="D51" s="7" t="s">
        <v>56</v>
      </c>
      <c r="E51" s="8" t="s">
        <v>25</v>
      </c>
      <c r="F51" s="22"/>
      <c r="G51" s="22"/>
      <c r="H51" s="9"/>
    </row>
    <row r="52" spans="3:8" ht="26.25" thickBot="1">
      <c r="C52" s="19" t="s">
        <v>57</v>
      </c>
      <c r="D52" s="7" t="s">
        <v>109</v>
      </c>
      <c r="E52" s="8" t="s">
        <v>25</v>
      </c>
      <c r="F52" s="22">
        <f>F24+F26+F28</f>
        <v>14955.58</v>
      </c>
      <c r="G52" s="25">
        <f>G24+G26+G28</f>
        <v>8587.438460000001</v>
      </c>
      <c r="H52" s="22"/>
    </row>
    <row r="53" spans="3:8" ht="42.75" customHeight="1" thickBot="1">
      <c r="C53" s="19" t="s">
        <v>58</v>
      </c>
      <c r="D53" s="7" t="s">
        <v>59</v>
      </c>
      <c r="E53" s="8" t="s">
        <v>25</v>
      </c>
      <c r="F53" s="22">
        <v>418.44</v>
      </c>
      <c r="G53" s="25">
        <v>1958.7</v>
      </c>
      <c r="H53" s="22" t="s">
        <v>129</v>
      </c>
    </row>
    <row r="54" spans="3:8" ht="12.75">
      <c r="C54" s="30">
        <v>1.1</v>
      </c>
      <c r="D54" s="10" t="s">
        <v>60</v>
      </c>
      <c r="E54" s="32" t="s">
        <v>62</v>
      </c>
      <c r="F54" s="34">
        <v>343.59</v>
      </c>
      <c r="G54" s="34">
        <v>1314.272</v>
      </c>
      <c r="H54" s="34"/>
    </row>
    <row r="55" spans="3:8" ht="13.5" thickBot="1">
      <c r="C55" s="31"/>
      <c r="D55" s="7" t="s">
        <v>61</v>
      </c>
      <c r="E55" s="33"/>
      <c r="F55" s="35"/>
      <c r="G55" s="35"/>
      <c r="H55" s="35"/>
    </row>
    <row r="56" spans="3:8" ht="12.75">
      <c r="C56" s="30">
        <v>1.2</v>
      </c>
      <c r="D56" s="10" t="s">
        <v>60</v>
      </c>
      <c r="E56" s="32" t="s">
        <v>25</v>
      </c>
      <c r="F56" s="26">
        <f>F53/F54</f>
        <v>1.2178468523530954</v>
      </c>
      <c r="G56" s="26">
        <f>G53/G54</f>
        <v>1.4903307686688905</v>
      </c>
      <c r="H56" s="34"/>
    </row>
    <row r="57" spans="3:8" ht="51.75" thickBot="1">
      <c r="C57" s="31"/>
      <c r="D57" s="7" t="s">
        <v>63</v>
      </c>
      <c r="E57" s="33"/>
      <c r="F57" s="27"/>
      <c r="G57" s="27"/>
      <c r="H57" s="35"/>
    </row>
    <row r="58" spans="3:8" ht="64.5" thickBot="1">
      <c r="C58" s="19" t="s">
        <v>64</v>
      </c>
      <c r="D58" s="7" t="s">
        <v>65</v>
      </c>
      <c r="E58" s="8" t="s">
        <v>24</v>
      </c>
      <c r="F58" s="23" t="s">
        <v>24</v>
      </c>
      <c r="G58" s="23" t="s">
        <v>24</v>
      </c>
      <c r="H58" s="8" t="s">
        <v>24</v>
      </c>
    </row>
    <row r="59" spans="3:8" ht="26.25" thickBot="1">
      <c r="C59" s="19">
        <v>1</v>
      </c>
      <c r="D59" s="7" t="s">
        <v>66</v>
      </c>
      <c r="E59" s="8" t="s">
        <v>67</v>
      </c>
      <c r="F59" s="22">
        <v>14</v>
      </c>
      <c r="G59" s="22">
        <v>89</v>
      </c>
      <c r="H59" s="60" t="s">
        <v>125</v>
      </c>
    </row>
    <row r="60" spans="3:8" ht="29.25" customHeight="1" thickBot="1">
      <c r="C60" s="19">
        <v>2</v>
      </c>
      <c r="D60" s="7" t="s">
        <v>68</v>
      </c>
      <c r="E60" s="8" t="s">
        <v>69</v>
      </c>
      <c r="F60" s="22">
        <v>12</v>
      </c>
      <c r="G60" s="22">
        <v>20.93</v>
      </c>
      <c r="H60" s="61"/>
    </row>
    <row r="61" spans="3:8" ht="30" customHeight="1" thickBot="1">
      <c r="C61" s="19" t="s">
        <v>110</v>
      </c>
      <c r="D61" s="7" t="s">
        <v>111</v>
      </c>
      <c r="E61" s="8" t="s">
        <v>69</v>
      </c>
      <c r="F61" s="22">
        <v>12</v>
      </c>
      <c r="G61" s="22">
        <v>20.93</v>
      </c>
      <c r="H61" s="61"/>
    </row>
    <row r="62" spans="3:8" ht="26.25" thickBot="1">
      <c r="C62" s="19">
        <v>3</v>
      </c>
      <c r="D62" s="7" t="s">
        <v>70</v>
      </c>
      <c r="E62" s="8" t="s">
        <v>71</v>
      </c>
      <c r="F62" s="44">
        <v>282.99</v>
      </c>
      <c r="G62" s="22">
        <v>281.54</v>
      </c>
      <c r="H62" s="61"/>
    </row>
    <row r="63" spans="3:8" ht="39" thickBot="1">
      <c r="C63" s="19" t="s">
        <v>131</v>
      </c>
      <c r="D63" s="7" t="s">
        <v>132</v>
      </c>
      <c r="E63" s="8" t="s">
        <v>71</v>
      </c>
      <c r="F63" s="45"/>
      <c r="G63" s="22">
        <v>184.92</v>
      </c>
      <c r="H63" s="61"/>
    </row>
    <row r="64" spans="3:8" ht="39" thickBot="1">
      <c r="C64" s="19" t="s">
        <v>133</v>
      </c>
      <c r="D64" s="7" t="s">
        <v>134</v>
      </c>
      <c r="E64" s="8" t="s">
        <v>71</v>
      </c>
      <c r="F64" s="45"/>
      <c r="G64" s="22">
        <v>96.62</v>
      </c>
      <c r="H64" s="61"/>
    </row>
    <row r="65" spans="3:8" ht="26.25" thickBot="1">
      <c r="C65" s="19">
        <v>4</v>
      </c>
      <c r="D65" s="7" t="s">
        <v>72</v>
      </c>
      <c r="E65" s="8" t="s">
        <v>71</v>
      </c>
      <c r="F65" s="45"/>
      <c r="G65" s="25">
        <v>289.9</v>
      </c>
      <c r="H65" s="61"/>
    </row>
    <row r="66" spans="3:8" ht="31.5" customHeight="1" thickBot="1">
      <c r="C66" s="19" t="s">
        <v>135</v>
      </c>
      <c r="D66" s="7" t="s">
        <v>136</v>
      </c>
      <c r="E66" s="8" t="s">
        <v>71</v>
      </c>
      <c r="F66" s="46"/>
      <c r="G66" s="25">
        <v>289.9</v>
      </c>
      <c r="H66" s="62"/>
    </row>
    <row r="67" spans="3:8" ht="13.5" thickBot="1">
      <c r="C67" s="19">
        <v>5</v>
      </c>
      <c r="D67" s="7" t="s">
        <v>73</v>
      </c>
      <c r="E67" s="8" t="s">
        <v>74</v>
      </c>
      <c r="F67" s="22"/>
      <c r="G67" s="22">
        <v>35.93</v>
      </c>
      <c r="H67" s="57" t="s">
        <v>130</v>
      </c>
    </row>
    <row r="68" spans="3:8" ht="26.25" thickBot="1">
      <c r="C68" s="19" t="s">
        <v>116</v>
      </c>
      <c r="D68" s="7" t="s">
        <v>117</v>
      </c>
      <c r="E68" s="8" t="s">
        <v>74</v>
      </c>
      <c r="F68" s="22"/>
      <c r="G68" s="22">
        <v>8.04</v>
      </c>
      <c r="H68" s="58"/>
    </row>
    <row r="69" spans="3:8" ht="26.25" thickBot="1">
      <c r="C69" s="19" t="s">
        <v>118</v>
      </c>
      <c r="D69" s="7" t="s">
        <v>119</v>
      </c>
      <c r="E69" s="8" t="s">
        <v>74</v>
      </c>
      <c r="F69" s="22"/>
      <c r="G69" s="22">
        <v>27.89</v>
      </c>
      <c r="H69" s="58"/>
    </row>
    <row r="70" spans="3:8" ht="13.5" thickBot="1">
      <c r="C70" s="19">
        <v>6</v>
      </c>
      <c r="D70" s="7" t="s">
        <v>75</v>
      </c>
      <c r="E70" s="8" t="s">
        <v>76</v>
      </c>
      <c r="F70" s="22"/>
      <c r="G70" s="22">
        <v>98.7</v>
      </c>
      <c r="H70" s="59"/>
    </row>
    <row r="71" spans="3:8" ht="26.25" thickBot="1">
      <c r="C71" s="19">
        <v>7</v>
      </c>
      <c r="D71" s="7" t="s">
        <v>77</v>
      </c>
      <c r="E71" s="8" t="s">
        <v>25</v>
      </c>
      <c r="F71" s="22"/>
      <c r="G71" s="22"/>
      <c r="H71" s="9"/>
    </row>
    <row r="72" spans="3:8" ht="26.25" thickBot="1">
      <c r="C72" s="19">
        <v>7.1</v>
      </c>
      <c r="D72" s="7" t="s">
        <v>78</v>
      </c>
      <c r="E72" s="8" t="s">
        <v>25</v>
      </c>
      <c r="F72" s="22"/>
      <c r="G72" s="22"/>
      <c r="H72" s="9"/>
    </row>
    <row r="73" spans="3:8" ht="39" thickBot="1">
      <c r="C73" s="19">
        <v>8</v>
      </c>
      <c r="D73" s="17" t="s">
        <v>79</v>
      </c>
      <c r="E73" s="8" t="s">
        <v>76</v>
      </c>
      <c r="F73" s="22">
        <v>3.66</v>
      </c>
      <c r="G73" s="8" t="s">
        <v>24</v>
      </c>
      <c r="H73" s="8" t="s">
        <v>24</v>
      </c>
    </row>
    <row r="74" spans="3:8" ht="12.75">
      <c r="C74" s="13"/>
      <c r="D74" s="14"/>
      <c r="E74" s="15"/>
      <c r="F74" s="16"/>
      <c r="G74" s="15"/>
      <c r="H74" s="15"/>
    </row>
    <row r="75" spans="3:8" ht="12.75">
      <c r="C75" s="13"/>
      <c r="D75" s="14"/>
      <c r="E75" s="15"/>
      <c r="F75" s="16"/>
      <c r="G75" s="15"/>
      <c r="H75" s="15"/>
    </row>
    <row r="76" spans="3:4" ht="11.25">
      <c r="C76" s="20"/>
      <c r="D76" s="21"/>
    </row>
    <row r="77" spans="3:8" ht="12.75">
      <c r="C77" s="48" t="s">
        <v>85</v>
      </c>
      <c r="D77" s="48"/>
      <c r="E77" s="48"/>
      <c r="F77" s="48"/>
      <c r="G77" s="48"/>
      <c r="H77" s="48"/>
    </row>
    <row r="78" spans="3:8" ht="57" customHeight="1">
      <c r="C78" s="47" t="s">
        <v>86</v>
      </c>
      <c r="D78" s="47"/>
      <c r="E78" s="47"/>
      <c r="F78" s="47"/>
      <c r="G78" s="47"/>
      <c r="H78" s="47"/>
    </row>
    <row r="79" spans="3:8" ht="31.5" customHeight="1">
      <c r="C79" s="47" t="s">
        <v>87</v>
      </c>
      <c r="D79" s="47"/>
      <c r="E79" s="47"/>
      <c r="F79" s="47"/>
      <c r="G79" s="47"/>
      <c r="H79" s="47"/>
    </row>
    <row r="80" spans="3:8" ht="31.5" customHeight="1">
      <c r="C80" s="49" t="s">
        <v>88</v>
      </c>
      <c r="D80" s="49"/>
      <c r="E80" s="49"/>
      <c r="F80" s="49"/>
      <c r="G80" s="49"/>
      <c r="H80" s="49"/>
    </row>
    <row r="81" spans="3:8" ht="32.25" customHeight="1">
      <c r="C81" s="47" t="s">
        <v>89</v>
      </c>
      <c r="D81" s="47"/>
      <c r="E81" s="47"/>
      <c r="F81" s="47"/>
      <c r="G81" s="47"/>
      <c r="H81" s="47"/>
    </row>
    <row r="82" spans="3:8" ht="30" customHeight="1">
      <c r="C82" s="47" t="s">
        <v>90</v>
      </c>
      <c r="D82" s="47"/>
      <c r="E82" s="47"/>
      <c r="F82" s="47"/>
      <c r="G82" s="47"/>
      <c r="H82" s="47"/>
    </row>
    <row r="697" ht="12.75"/>
    <row r="698" ht="12.75"/>
    <row r="699" ht="12.75"/>
    <row r="700" ht="12.75"/>
    <row r="701" ht="12.75"/>
  </sheetData>
  <sheetProtection/>
  <mergeCells count="34">
    <mergeCell ref="H59:H66"/>
    <mergeCell ref="F62:F66"/>
    <mergeCell ref="C81:H81"/>
    <mergeCell ref="C82:H82"/>
    <mergeCell ref="C77:H77"/>
    <mergeCell ref="C78:H78"/>
    <mergeCell ref="C79:H79"/>
    <mergeCell ref="C80:H80"/>
    <mergeCell ref="H67:H70"/>
    <mergeCell ref="C6:H6"/>
    <mergeCell ref="C7:H7"/>
    <mergeCell ref="C8:H8"/>
    <mergeCell ref="C9:H9"/>
    <mergeCell ref="C56:C57"/>
    <mergeCell ref="E56:E57"/>
    <mergeCell ref="F56:F57"/>
    <mergeCell ref="C11:H11"/>
    <mergeCell ref="C12:H12"/>
    <mergeCell ref="C13:H13"/>
    <mergeCell ref="C14:H14"/>
    <mergeCell ref="C16:C17"/>
    <mergeCell ref="D16:D17"/>
    <mergeCell ref="E16:E17"/>
    <mergeCell ref="C54:C55"/>
    <mergeCell ref="E54:E55"/>
    <mergeCell ref="F54:F55"/>
    <mergeCell ref="G54:G55"/>
    <mergeCell ref="G56:G57"/>
    <mergeCell ref="H54:H55"/>
    <mergeCell ref="H16:H17"/>
    <mergeCell ref="H56:H57"/>
    <mergeCell ref="F16:G16"/>
    <mergeCell ref="H24:H26"/>
    <mergeCell ref="H35:H36"/>
  </mergeCells>
  <hyperlinks>
    <hyperlink ref="H16" location="Par699" tooltip="Ссылка на текущий документ" display="Par699"/>
    <hyperlink ref="F17" location="Par697" tooltip="Ссылка на текущий документ" display="Par697"/>
    <hyperlink ref="G17" location="Par698" tooltip="Ссылка на текущий документ" display="Par698"/>
    <hyperlink ref="D32" location="Par700" tooltip="Ссылка на текущий документ" display="Par700"/>
    <hyperlink ref="D73" location="Par701" tooltip="Ссылка на текущий документ" display="Par701"/>
    <hyperlink ref="C80" location="Par395" tooltip="Ссылка на текущий документ" display="Par395"/>
  </hyperlinks>
  <printOptions/>
  <pageMargins left="0.7086614173228347" right="0" top="0.7480314960629921" bottom="0.7480314960629921" header="0.31496062992125984" footer="0.31496062992125984"/>
  <pageSetup horizontalDpi="600" verticalDpi="600" orientation="landscape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2016-04-14T08:15:17Z</cp:lastPrinted>
  <dcterms:created xsi:type="dcterms:W3CDTF">1996-10-08T23:32:33Z</dcterms:created>
  <dcterms:modified xsi:type="dcterms:W3CDTF">2016-04-18T04:53:38Z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